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xport Worksheet" sheetId="1" r:id="rId1"/>
    <sheet name="SQL" sheetId="2" r:id="rId2"/>
  </sheets>
  <definedNames>
    <definedName name="_xlnm.Print_Area" localSheetId="0">'Export Worksheet'!$A$1:$I$66</definedName>
  </definedNames>
  <calcPr fullCalcOnLoad="1"/>
</workbook>
</file>

<file path=xl/sharedStrings.xml><?xml version="1.0" encoding="utf-8"?>
<sst xmlns="http://schemas.openxmlformats.org/spreadsheetml/2006/main" count="128" uniqueCount="56">
  <si>
    <t>DISTRICT</t>
  </si>
  <si>
    <t>COUNTY</t>
  </si>
  <si>
    <t>DEM</t>
  </si>
  <si>
    <t>REP</t>
  </si>
  <si>
    <t>LIB</t>
  </si>
  <si>
    <t>GRN</t>
  </si>
  <si>
    <t>OTH</t>
  </si>
  <si>
    <t>UNA</t>
  </si>
  <si>
    <t>TOTAL</t>
  </si>
  <si>
    <t>2014 GUBERNATORIAL PRIMARY ELECTION</t>
  </si>
  <si>
    <t>Congressional District Code 01</t>
  </si>
  <si>
    <t>STATEWIDE</t>
  </si>
  <si>
    <t>Congressional District Code 02</t>
  </si>
  <si>
    <t>Congressional District Code 03</t>
  </si>
  <si>
    <t>Congressional District Code 04</t>
  </si>
  <si>
    <t>Congressional District Code 05</t>
  </si>
  <si>
    <t>Congressional District Code 06</t>
  </si>
  <si>
    <t>Congressional District Code 07</t>
  </si>
  <si>
    <t>Congressional District Code 08</t>
  </si>
  <si>
    <t>Baltimore County</t>
  </si>
  <si>
    <t>Caroline</t>
  </si>
  <si>
    <t>Carroll</t>
  </si>
  <si>
    <t>Cecil</t>
  </si>
  <si>
    <t>Dorchester</t>
  </si>
  <si>
    <t>Harford</t>
  </si>
  <si>
    <t>Kent</t>
  </si>
  <si>
    <t>Queen Anne's</t>
  </si>
  <si>
    <t>Somerset</t>
  </si>
  <si>
    <t>Talbot</t>
  </si>
  <si>
    <t>Wicomico</t>
  </si>
  <si>
    <t>Worcester</t>
  </si>
  <si>
    <t>Anne Arundel</t>
  </si>
  <si>
    <t>Baltimore City</t>
  </si>
  <si>
    <t>Howard</t>
  </si>
  <si>
    <t>Montgomery</t>
  </si>
  <si>
    <t>Prince George's</t>
  </si>
  <si>
    <t>Calvert</t>
  </si>
  <si>
    <t>Charles</t>
  </si>
  <si>
    <t>Saint Mary's</t>
  </si>
  <si>
    <t>Allegany</t>
  </si>
  <si>
    <t>Frederick</t>
  </si>
  <si>
    <t>Garrett</t>
  </si>
  <si>
    <t>Washington</t>
  </si>
  <si>
    <t>select *
from (
Select  Election_description
      ,Election_date
      ,'Congressional District Code ' || district as District
      ,lbe as county
      ,Max(Decode(Party_code, 'DEM', Total_voters, 0)) As Dem
      ,Max(Decode(Party_code, 'REP', Total_voters, 0)) As Rep
      ,Max(Decode(Party_code, 'LIB', Total_voters, 0)) As Lib
      ,Max(Decode(Party_code, 'GRN', Total_voters, 0)) As Grn
      ,Max(Decode(Party_code, 'OTH', Total_voters, 0)) As Oth
      ,Max(Decode(Party_code, 'UNA', Total_voters, 0)) As Una
      ,Max(Decode(Party_code, 'DEM', Total_voters, 0)) +
       Max(Decode(Party_code, 'REP', Total_voters, 0)) +
       Max(Decode(Party_code, 'LIB', Total_voters, 0)) +
       Max(Decode(Party_code, 'GRN', Total_voters, 0)) +
       Max(Decode(Party_code, 'OTH', Total_voters, 0)) +
       Max(Decode(Party_code, 'UNA', Total_voters, 0)) As Total
From (
        Select Sum(Total_voters) as total_voters
              , P.Party_code
              , P.congressional_district_code As District
              ,j.name as lbe
              , E.Election_date
              , E.Description As Election_description
        From Dw_agg_precinctregister P
              ,Jurisdictions J
              ,Elections E
        Where J.Code = P.Election_lbe_code
              And E.Id = P.Election_id
              And P.Election_group_code = upper(:election_code)
              And P.Status_code = 'A' 
        Group By P.Party_code,P.congressional_district_code, E.Election_date, E.Description, j.name
        )A
GROUP BY District, Election_date, Election_description, lbe
union
Select  Election_description
      ,Election_date
      ,'Congressional District Code ' || district as District
      ,lbe as county
      ,Max(Decode(Party_code, 'DEM', Total_voters, 0)) As Dem
      ,Max(Decode(Party_code, 'REP', Total_voters, 0)) As Rep
      ,Max(Decode(Party_code, 'LIB', Total_voters, 0)) As Lib
      ,Max(Decode(Party_code, 'GRN', Total_voters, 0)) As Grn
      ,Max(Decode(Party_code, 'OTH', Total_voters, 0)) As Oth
      ,Max(Decode(Party_code, 'UNA', Total_voters, 0)) As Una
      ,Max(Decode(Party_code, 'DEM', Total_voters, 0)) +
       Max(Decode(Party_code, 'REP', Total_voters, 0)) +
       Max(Decode(Party_code, 'LIB', Total_voters, 0)) +
       Max(Decode(Party_code, 'GRN', Total_voters, 0)) +
       Max(Decode(Party_code, 'OTH', Total_voters, 0)) +
       Max(Decode(Party_code, 'UNA', Total_voters, 0)) As Total
From (
        Select Sum(Total_voters) as total_voters
              , P.Party_code
              , P.congressional_district_code As District
              ,'STATEWIDE' as lbe
              , E.Election_date
              , E.Description As Election_description
        From Dw_agg_precinctregister P
              ,Jurisdictions J
              ,Elections E
        Where J.Code = P.Election_lbe_code
              And E.Id = P.Election_id
              And P.Election_group_code = upper(:election_code)
              And P.Status_code = 'A' 
        Group By P.Party_code,P.congressional_district_code, E.Election_date, E.Description
        )A
GROUP BY District, Election_date, Election_description, lbe
)x
order by case when county = 'STATEWIDE' then 1 else 2 end, district, county</t>
  </si>
  <si>
    <t>Election Date: 6/24/2014</t>
  </si>
  <si>
    <t>**As of June 7, 2014</t>
  </si>
  <si>
    <t>Congressional District Code 01 Total</t>
  </si>
  <si>
    <t>Congressional District Code 02 Total</t>
  </si>
  <si>
    <t>Congressional District Code 03 Total</t>
  </si>
  <si>
    <t>Congressional District Code 04 Total</t>
  </si>
  <si>
    <t>Congressional District Code 05 Total</t>
  </si>
  <si>
    <t>Congressional District Code 06 Total</t>
  </si>
  <si>
    <t>Congressional District Code 07 Total</t>
  </si>
  <si>
    <t>Congressional District Code 08 Total</t>
  </si>
  <si>
    <t>Grand Total</t>
  </si>
  <si>
    <t>Eligible Active Voters on the Precinct Register -                                By Congressional District Code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</si>
</sst>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45">
    <font>
      <sz val="10"/>
      <name val="Arial"/>
      <family val="0"/>
    </font>
    <font>
      <sz val="10"/>
      <name val="Dialog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15" fontId="41" fillId="33" borderId="12" xfId="0" applyNumberFormat="1" applyFont="1" applyFill="1" applyBorder="1" applyAlignment="1">
      <alignment horizontal="center"/>
    </xf>
    <xf numFmtId="0" fontId="42" fillId="34" borderId="13" xfId="0" applyFont="1" applyFill="1" applyBorder="1" applyAlignment="1">
      <alignment horizontal="center"/>
    </xf>
    <xf numFmtId="0" fontId="42" fillId="34" borderId="0" xfId="0" applyFont="1" applyFill="1" applyBorder="1" applyAlignment="1">
      <alignment horizontal="center"/>
    </xf>
    <xf numFmtId="0" fontId="42" fillId="34" borderId="14" xfId="0" applyFont="1" applyFill="1" applyBorder="1" applyAlignment="1">
      <alignment horizontal="center"/>
    </xf>
    <xf numFmtId="164" fontId="43" fillId="34" borderId="13" xfId="0" applyNumberFormat="1" applyFont="1" applyFill="1" applyBorder="1" applyAlignment="1">
      <alignment horizontal="center"/>
    </xf>
    <xf numFmtId="164" fontId="43" fillId="34" borderId="0" xfId="0" applyNumberFormat="1" applyFont="1" applyFill="1" applyBorder="1" applyAlignment="1">
      <alignment horizontal="center"/>
    </xf>
    <xf numFmtId="164" fontId="43" fillId="34" borderId="14" xfId="0" applyNumberFormat="1" applyFont="1" applyFill="1" applyBorder="1" applyAlignment="1">
      <alignment horizontal="center"/>
    </xf>
    <xf numFmtId="15" fontId="41" fillId="34" borderId="15" xfId="0" applyNumberFormat="1" applyFont="1" applyFill="1" applyBorder="1" applyAlignment="1">
      <alignment horizontal="center"/>
    </xf>
    <xf numFmtId="15" fontId="41" fillId="34" borderId="16" xfId="0" applyNumberFormat="1" applyFont="1" applyFill="1" applyBorder="1" applyAlignment="1">
      <alignment horizontal="center"/>
    </xf>
    <xf numFmtId="15" fontId="41" fillId="34" borderId="17" xfId="0" applyNumberFormat="1" applyFont="1" applyFill="1" applyBorder="1" applyAlignment="1">
      <alignment horizontal="center"/>
    </xf>
    <xf numFmtId="0" fontId="44" fillId="34" borderId="18" xfId="0" applyFont="1" applyFill="1" applyBorder="1" applyAlignment="1">
      <alignment horizontal="center" wrapText="1"/>
    </xf>
    <xf numFmtId="0" fontId="44" fillId="34" borderId="19" xfId="0" applyFont="1" applyFill="1" applyBorder="1" applyAlignment="1">
      <alignment horizontal="center" wrapText="1"/>
    </xf>
    <xf numFmtId="0" fontId="44" fillId="34" borderId="2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I1"/>
    </sheetView>
  </sheetViews>
  <sheetFormatPr defaultColWidth="9.140625" defaultRowHeight="12.75" outlineLevelRow="2"/>
  <cols>
    <col min="1" max="1" width="32.421875" style="0" customWidth="1"/>
    <col min="2" max="2" width="15.421875" style="0" bestFit="1" customWidth="1"/>
    <col min="3" max="3" width="9.140625" style="0" bestFit="1" customWidth="1"/>
    <col min="4" max="4" width="7.57421875" style="0" bestFit="1" customWidth="1"/>
    <col min="5" max="6" width="5.57421875" style="0" bestFit="1" customWidth="1"/>
    <col min="7" max="7" width="6.57421875" style="0" bestFit="1" customWidth="1"/>
    <col min="8" max="8" width="7.57421875" style="0" bestFit="1" customWidth="1"/>
    <col min="9" max="9" width="10.8515625" style="0" customWidth="1"/>
  </cols>
  <sheetData>
    <row r="1" spans="1:9" ht="54.75" customHeight="1">
      <c r="A1" s="17" t="s">
        <v>55</v>
      </c>
      <c r="B1" s="18"/>
      <c r="C1" s="18"/>
      <c r="D1" s="18"/>
      <c r="E1" s="18"/>
      <c r="F1" s="18"/>
      <c r="G1" s="18"/>
      <c r="H1" s="18"/>
      <c r="I1" s="19"/>
    </row>
    <row r="2" spans="1:9" ht="12.75" customHeight="1">
      <c r="A2" s="8" t="s">
        <v>9</v>
      </c>
      <c r="B2" s="9"/>
      <c r="C2" s="9"/>
      <c r="D2" s="9"/>
      <c r="E2" s="9"/>
      <c r="F2" s="9"/>
      <c r="G2" s="9"/>
      <c r="H2" s="9"/>
      <c r="I2" s="10"/>
    </row>
    <row r="3" spans="1:9" ht="12.75" customHeight="1">
      <c r="A3" s="11" t="s">
        <v>44</v>
      </c>
      <c r="B3" s="12"/>
      <c r="C3" s="12"/>
      <c r="D3" s="12"/>
      <c r="E3" s="12"/>
      <c r="F3" s="12"/>
      <c r="G3" s="12"/>
      <c r="H3" s="12"/>
      <c r="I3" s="13"/>
    </row>
    <row r="4" spans="1:9" ht="12.75" customHeight="1" thickBot="1">
      <c r="A4" s="14" t="s">
        <v>45</v>
      </c>
      <c r="B4" s="15"/>
      <c r="C4" s="15"/>
      <c r="D4" s="15"/>
      <c r="E4" s="15"/>
      <c r="F4" s="15"/>
      <c r="G4" s="15"/>
      <c r="H4" s="15"/>
      <c r="I4" s="16"/>
    </row>
    <row r="5" spans="1:9" ht="12.75" customHeight="1">
      <c r="A5" s="7"/>
      <c r="B5" s="7"/>
      <c r="C5" s="7"/>
      <c r="D5" s="7"/>
      <c r="E5" s="7"/>
      <c r="F5" s="7"/>
      <c r="G5" s="7"/>
      <c r="H5" s="7"/>
      <c r="I5" s="7"/>
    </row>
    <row r="6" spans="1:9" ht="12.75" customHeight="1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</row>
    <row r="7" spans="1:9" ht="12.75" customHeight="1">
      <c r="A7" s="2" t="s">
        <v>10</v>
      </c>
      <c r="B7" s="2" t="s">
        <v>11</v>
      </c>
      <c r="C7" s="3">
        <v>178653</v>
      </c>
      <c r="D7" s="3">
        <v>204630</v>
      </c>
      <c r="E7" s="3">
        <v>952</v>
      </c>
      <c r="F7" s="3">
        <v>385</v>
      </c>
      <c r="G7" s="3">
        <v>1458</v>
      </c>
      <c r="H7" s="3">
        <v>35457</v>
      </c>
      <c r="I7" s="3">
        <v>421535</v>
      </c>
    </row>
    <row r="8" spans="1:9" ht="12.75" customHeight="1">
      <c r="A8" s="2" t="s">
        <v>12</v>
      </c>
      <c r="B8" s="2" t="s">
        <v>11</v>
      </c>
      <c r="C8" s="3">
        <v>256551</v>
      </c>
      <c r="D8" s="3">
        <v>95731</v>
      </c>
      <c r="E8" s="3">
        <v>281</v>
      </c>
      <c r="F8" s="3">
        <v>143</v>
      </c>
      <c r="G8" s="3">
        <v>464</v>
      </c>
      <c r="H8" s="3">
        <v>11779</v>
      </c>
      <c r="I8" s="3">
        <v>364949</v>
      </c>
    </row>
    <row r="9" spans="1:9" ht="12.75" customHeight="1">
      <c r="A9" s="2" t="s">
        <v>13</v>
      </c>
      <c r="B9" s="2" t="s">
        <v>11</v>
      </c>
      <c r="C9" s="3">
        <v>251707</v>
      </c>
      <c r="D9" s="3">
        <v>112965</v>
      </c>
      <c r="E9" s="3">
        <v>522</v>
      </c>
      <c r="F9" s="3">
        <v>318</v>
      </c>
      <c r="G9" s="3">
        <v>1030</v>
      </c>
      <c r="H9" s="3">
        <v>28850</v>
      </c>
      <c r="I9" s="3">
        <v>395392</v>
      </c>
    </row>
    <row r="10" spans="1:9" ht="12.75" customHeight="1">
      <c r="A10" s="2" t="s">
        <v>14</v>
      </c>
      <c r="B10" s="2" t="s">
        <v>11</v>
      </c>
      <c r="C10" s="3">
        <v>326832</v>
      </c>
      <c r="D10" s="3">
        <v>71995</v>
      </c>
      <c r="E10" s="3">
        <v>181</v>
      </c>
      <c r="F10" s="3">
        <v>134</v>
      </c>
      <c r="G10" s="3">
        <v>3054</v>
      </c>
      <c r="H10" s="3">
        <v>10356</v>
      </c>
      <c r="I10" s="3">
        <v>412552</v>
      </c>
    </row>
    <row r="11" spans="1:9" ht="12.75" customHeight="1">
      <c r="A11" s="2" t="s">
        <v>15</v>
      </c>
      <c r="B11" s="2" t="s">
        <v>11</v>
      </c>
      <c r="C11" s="3">
        <v>282963</v>
      </c>
      <c r="D11" s="3">
        <v>115204</v>
      </c>
      <c r="E11" s="3">
        <v>1012</v>
      </c>
      <c r="F11" s="3">
        <v>491</v>
      </c>
      <c r="G11" s="3">
        <v>3687</v>
      </c>
      <c r="H11" s="3">
        <v>48493</v>
      </c>
      <c r="I11" s="3">
        <v>451850</v>
      </c>
    </row>
    <row r="12" spans="1:9" ht="12.75" customHeight="1">
      <c r="A12" s="2" t="s">
        <v>16</v>
      </c>
      <c r="B12" s="2" t="s">
        <v>11</v>
      </c>
      <c r="C12" s="3">
        <v>195725</v>
      </c>
      <c r="D12" s="3">
        <v>144753</v>
      </c>
      <c r="E12" s="3">
        <v>1887</v>
      </c>
      <c r="F12" s="3">
        <v>1033</v>
      </c>
      <c r="G12" s="3">
        <v>2363</v>
      </c>
      <c r="H12" s="3">
        <v>100671</v>
      </c>
      <c r="I12" s="3">
        <v>446432</v>
      </c>
    </row>
    <row r="13" spans="1:9" ht="12.75" customHeight="1">
      <c r="A13" s="2" t="s">
        <v>17</v>
      </c>
      <c r="B13" s="2" t="s">
        <v>11</v>
      </c>
      <c r="C13" s="3">
        <v>316687</v>
      </c>
      <c r="D13" s="3">
        <v>75743</v>
      </c>
      <c r="E13" s="3">
        <v>482</v>
      </c>
      <c r="F13" s="3">
        <v>265</v>
      </c>
      <c r="G13" s="3">
        <v>1383</v>
      </c>
      <c r="H13" s="3">
        <v>23637</v>
      </c>
      <c r="I13" s="3">
        <v>418197</v>
      </c>
    </row>
    <row r="14" spans="1:9" ht="12.75" customHeight="1">
      <c r="A14" s="2" t="s">
        <v>18</v>
      </c>
      <c r="B14" s="2" t="s">
        <v>11</v>
      </c>
      <c r="C14" s="3">
        <v>242201</v>
      </c>
      <c r="D14" s="3">
        <v>129174</v>
      </c>
      <c r="E14" s="3">
        <v>1796</v>
      </c>
      <c r="F14" s="3">
        <v>1283</v>
      </c>
      <c r="G14" s="3">
        <v>2623</v>
      </c>
      <c r="H14" s="3">
        <v>104616</v>
      </c>
      <c r="I14" s="3">
        <v>481693</v>
      </c>
    </row>
    <row r="15" spans="1:9" ht="12.75" customHeight="1">
      <c r="A15" s="2"/>
      <c r="B15" s="2"/>
      <c r="C15" s="3">
        <f aca="true" t="shared" si="0" ref="C15:I15">SUM(C7:C14)</f>
        <v>2051319</v>
      </c>
      <c r="D15" s="3">
        <f t="shared" si="0"/>
        <v>950195</v>
      </c>
      <c r="E15" s="3">
        <f t="shared" si="0"/>
        <v>7113</v>
      </c>
      <c r="F15" s="3">
        <f t="shared" si="0"/>
        <v>4052</v>
      </c>
      <c r="G15" s="3">
        <f t="shared" si="0"/>
        <v>16062</v>
      </c>
      <c r="H15" s="3">
        <f t="shared" si="0"/>
        <v>363859</v>
      </c>
      <c r="I15" s="3">
        <f t="shared" si="0"/>
        <v>3392600</v>
      </c>
    </row>
    <row r="16" spans="1:9" ht="12.75" customHeight="1">
      <c r="A16" s="2"/>
      <c r="B16" s="2"/>
      <c r="C16" s="4"/>
      <c r="D16" s="4"/>
      <c r="E16" s="4"/>
      <c r="F16" s="4"/>
      <c r="G16" s="4"/>
      <c r="H16" s="4"/>
      <c r="I16" s="4"/>
    </row>
    <row r="17" spans="1:9" ht="12.75" customHeight="1">
      <c r="A17" s="1" t="s">
        <v>0</v>
      </c>
      <c r="B17" s="1" t="s">
        <v>1</v>
      </c>
      <c r="C17" s="1" t="s">
        <v>2</v>
      </c>
      <c r="D17" s="1" t="s">
        <v>3</v>
      </c>
      <c r="E17" s="1" t="s">
        <v>4</v>
      </c>
      <c r="F17" s="1" t="s">
        <v>5</v>
      </c>
      <c r="G17" s="1" t="s">
        <v>6</v>
      </c>
      <c r="H17" s="1" t="s">
        <v>7</v>
      </c>
      <c r="I17" s="1" t="s">
        <v>8</v>
      </c>
    </row>
    <row r="18" spans="1:9" ht="12.75" customHeight="1" outlineLevel="2">
      <c r="A18" s="2" t="s">
        <v>10</v>
      </c>
      <c r="B18" s="2" t="s">
        <v>19</v>
      </c>
      <c r="C18" s="3">
        <v>16127</v>
      </c>
      <c r="D18" s="3">
        <v>16637</v>
      </c>
      <c r="E18" s="3">
        <v>0</v>
      </c>
      <c r="F18" s="3">
        <v>0</v>
      </c>
      <c r="G18" s="3">
        <v>0</v>
      </c>
      <c r="H18" s="3">
        <v>0</v>
      </c>
      <c r="I18" s="3">
        <v>32764</v>
      </c>
    </row>
    <row r="19" spans="1:9" ht="12.75" customHeight="1" outlineLevel="2">
      <c r="A19" s="2" t="s">
        <v>10</v>
      </c>
      <c r="B19" s="2" t="s">
        <v>20</v>
      </c>
      <c r="C19" s="3">
        <v>7147</v>
      </c>
      <c r="D19" s="3">
        <v>7839</v>
      </c>
      <c r="E19" s="3">
        <v>0</v>
      </c>
      <c r="F19" s="3">
        <v>0</v>
      </c>
      <c r="G19" s="3">
        <v>0</v>
      </c>
      <c r="H19" s="3">
        <v>0</v>
      </c>
      <c r="I19" s="3">
        <v>14986</v>
      </c>
    </row>
    <row r="20" spans="1:9" ht="12.75" customHeight="1" outlineLevel="2">
      <c r="A20" s="2" t="s">
        <v>10</v>
      </c>
      <c r="B20" s="2" t="s">
        <v>21</v>
      </c>
      <c r="C20" s="3">
        <v>11826</v>
      </c>
      <c r="D20" s="3">
        <v>24355</v>
      </c>
      <c r="E20" s="3">
        <v>216</v>
      </c>
      <c r="F20" s="3">
        <v>95</v>
      </c>
      <c r="G20" s="3">
        <v>332</v>
      </c>
      <c r="H20" s="3">
        <v>7936</v>
      </c>
      <c r="I20" s="3">
        <v>44760</v>
      </c>
    </row>
    <row r="21" spans="1:9" ht="12.75" customHeight="1" outlineLevel="2">
      <c r="A21" s="2" t="s">
        <v>10</v>
      </c>
      <c r="B21" s="2" t="s">
        <v>22</v>
      </c>
      <c r="C21" s="3">
        <v>23170</v>
      </c>
      <c r="D21" s="3">
        <v>24529</v>
      </c>
      <c r="E21" s="3">
        <v>0</v>
      </c>
      <c r="F21" s="3">
        <v>0</v>
      </c>
      <c r="G21" s="3">
        <v>0</v>
      </c>
      <c r="H21" s="3">
        <v>0</v>
      </c>
      <c r="I21" s="3">
        <v>47699</v>
      </c>
    </row>
    <row r="22" spans="1:9" ht="12.75" customHeight="1" outlineLevel="2">
      <c r="A22" s="2" t="s">
        <v>10</v>
      </c>
      <c r="B22" s="2" t="s">
        <v>23</v>
      </c>
      <c r="C22" s="3">
        <v>10443</v>
      </c>
      <c r="D22" s="3">
        <v>7274</v>
      </c>
      <c r="E22" s="3">
        <v>0</v>
      </c>
      <c r="F22" s="3">
        <v>0</v>
      </c>
      <c r="G22" s="3">
        <v>0</v>
      </c>
      <c r="H22" s="3">
        <v>0</v>
      </c>
      <c r="I22" s="3">
        <v>17717</v>
      </c>
    </row>
    <row r="23" spans="1:9" ht="12.75" customHeight="1" outlineLevel="2">
      <c r="A23" s="2" t="s">
        <v>10</v>
      </c>
      <c r="B23" s="2" t="s">
        <v>24</v>
      </c>
      <c r="C23" s="3">
        <v>35207</v>
      </c>
      <c r="D23" s="3">
        <v>52098</v>
      </c>
      <c r="E23" s="3">
        <v>528</v>
      </c>
      <c r="F23" s="3">
        <v>209</v>
      </c>
      <c r="G23" s="3">
        <v>802</v>
      </c>
      <c r="H23" s="3">
        <v>19208</v>
      </c>
      <c r="I23" s="3">
        <v>108052</v>
      </c>
    </row>
    <row r="24" spans="1:9" ht="12.75" customHeight="1" outlineLevel="2">
      <c r="A24" s="2" t="s">
        <v>10</v>
      </c>
      <c r="B24" s="2" t="s">
        <v>25</v>
      </c>
      <c r="C24" s="3">
        <v>6078</v>
      </c>
      <c r="D24" s="3">
        <v>4567</v>
      </c>
      <c r="E24" s="3">
        <v>0</v>
      </c>
      <c r="F24" s="3">
        <v>0</v>
      </c>
      <c r="G24" s="3">
        <v>0</v>
      </c>
      <c r="H24" s="3">
        <v>0</v>
      </c>
      <c r="I24" s="3">
        <v>10645</v>
      </c>
    </row>
    <row r="25" spans="1:9" ht="12.75" customHeight="1" outlineLevel="2">
      <c r="A25" s="2" t="s">
        <v>10</v>
      </c>
      <c r="B25" s="2" t="s">
        <v>26</v>
      </c>
      <c r="C25" s="3">
        <v>10967</v>
      </c>
      <c r="D25" s="3">
        <v>15628</v>
      </c>
      <c r="E25" s="3">
        <v>147</v>
      </c>
      <c r="F25" s="3">
        <v>52</v>
      </c>
      <c r="G25" s="3">
        <v>189</v>
      </c>
      <c r="H25" s="3">
        <v>5837</v>
      </c>
      <c r="I25" s="3">
        <v>32820</v>
      </c>
    </row>
    <row r="26" spans="1:9" ht="12.75" customHeight="1" outlineLevel="2">
      <c r="A26" s="2" t="s">
        <v>10</v>
      </c>
      <c r="B26" s="2" t="s">
        <v>27</v>
      </c>
      <c r="C26" s="3">
        <v>6735</v>
      </c>
      <c r="D26" s="3">
        <v>4738</v>
      </c>
      <c r="E26" s="3">
        <v>0</v>
      </c>
      <c r="F26" s="3">
        <v>0</v>
      </c>
      <c r="G26" s="3">
        <v>0</v>
      </c>
      <c r="H26" s="3">
        <v>0</v>
      </c>
      <c r="I26" s="3">
        <v>11473</v>
      </c>
    </row>
    <row r="27" spans="1:9" ht="12.75" customHeight="1" outlineLevel="2">
      <c r="A27" s="2" t="s">
        <v>10</v>
      </c>
      <c r="B27" s="2" t="s">
        <v>28</v>
      </c>
      <c r="C27" s="3">
        <v>9968</v>
      </c>
      <c r="D27" s="3">
        <v>11312</v>
      </c>
      <c r="E27" s="3">
        <v>15</v>
      </c>
      <c r="F27" s="3">
        <v>5</v>
      </c>
      <c r="G27" s="3">
        <v>28</v>
      </c>
      <c r="H27" s="3">
        <v>577</v>
      </c>
      <c r="I27" s="3">
        <v>21905</v>
      </c>
    </row>
    <row r="28" spans="1:9" ht="12.75" customHeight="1" outlineLevel="2">
      <c r="A28" s="2" t="s">
        <v>10</v>
      </c>
      <c r="B28" s="2" t="s">
        <v>29</v>
      </c>
      <c r="C28" s="3">
        <v>26054</v>
      </c>
      <c r="D28" s="3">
        <v>20868</v>
      </c>
      <c r="E28" s="3">
        <v>0</v>
      </c>
      <c r="F28" s="3">
        <v>0</v>
      </c>
      <c r="G28" s="3">
        <v>0</v>
      </c>
      <c r="H28" s="3">
        <v>0</v>
      </c>
      <c r="I28" s="3">
        <v>46922</v>
      </c>
    </row>
    <row r="29" spans="1:9" ht="12.75" customHeight="1" outlineLevel="2">
      <c r="A29" s="2" t="s">
        <v>10</v>
      </c>
      <c r="B29" s="2" t="s">
        <v>30</v>
      </c>
      <c r="C29" s="3">
        <v>14931</v>
      </c>
      <c r="D29" s="3">
        <v>14785</v>
      </c>
      <c r="E29" s="3">
        <v>46</v>
      </c>
      <c r="F29" s="3">
        <v>24</v>
      </c>
      <c r="G29" s="3">
        <v>107</v>
      </c>
      <c r="H29" s="3">
        <v>1899</v>
      </c>
      <c r="I29" s="3">
        <v>31792</v>
      </c>
    </row>
    <row r="30" spans="1:9" ht="12.75" customHeight="1" outlineLevel="1">
      <c r="A30" s="5" t="s">
        <v>46</v>
      </c>
      <c r="B30" s="2"/>
      <c r="C30" s="3">
        <f aca="true" t="shared" si="1" ref="C30:I30">SUBTOTAL(9,C18:C29)</f>
        <v>178653</v>
      </c>
      <c r="D30" s="3">
        <f t="shared" si="1"/>
        <v>204630</v>
      </c>
      <c r="E30" s="3">
        <f t="shared" si="1"/>
        <v>952</v>
      </c>
      <c r="F30" s="3">
        <f t="shared" si="1"/>
        <v>385</v>
      </c>
      <c r="G30" s="3">
        <f t="shared" si="1"/>
        <v>1458</v>
      </c>
      <c r="H30" s="3">
        <f t="shared" si="1"/>
        <v>35457</v>
      </c>
      <c r="I30" s="3">
        <f t="shared" si="1"/>
        <v>421535</v>
      </c>
    </row>
    <row r="31" spans="1:9" ht="12.75" customHeight="1" outlineLevel="2">
      <c r="A31" s="2" t="s">
        <v>12</v>
      </c>
      <c r="B31" s="2" t="s">
        <v>31</v>
      </c>
      <c r="C31" s="3">
        <v>23684</v>
      </c>
      <c r="D31" s="3">
        <v>9931</v>
      </c>
      <c r="E31" s="3">
        <v>0</v>
      </c>
      <c r="F31" s="3">
        <v>0</v>
      </c>
      <c r="G31" s="3">
        <v>0</v>
      </c>
      <c r="H31" s="3">
        <v>0</v>
      </c>
      <c r="I31" s="3">
        <v>33615</v>
      </c>
    </row>
    <row r="32" spans="1:9" ht="12.75" customHeight="1" outlineLevel="2">
      <c r="A32" s="2" t="s">
        <v>12</v>
      </c>
      <c r="B32" s="2" t="s">
        <v>32</v>
      </c>
      <c r="C32" s="3">
        <v>36224</v>
      </c>
      <c r="D32" s="3">
        <v>3550</v>
      </c>
      <c r="E32" s="3">
        <v>0</v>
      </c>
      <c r="F32" s="3">
        <v>0</v>
      </c>
      <c r="G32" s="3">
        <v>0</v>
      </c>
      <c r="H32" s="3">
        <v>0</v>
      </c>
      <c r="I32" s="3">
        <v>39774</v>
      </c>
    </row>
    <row r="33" spans="1:9" ht="12.75" customHeight="1" outlineLevel="2">
      <c r="A33" s="2" t="s">
        <v>12</v>
      </c>
      <c r="B33" s="2" t="s">
        <v>19</v>
      </c>
      <c r="C33" s="3">
        <v>156687</v>
      </c>
      <c r="D33" s="3">
        <v>60296</v>
      </c>
      <c r="E33" s="3">
        <v>0</v>
      </c>
      <c r="F33" s="3">
        <v>0</v>
      </c>
      <c r="G33" s="3">
        <v>0</v>
      </c>
      <c r="H33" s="3">
        <v>0</v>
      </c>
      <c r="I33" s="3">
        <v>216983</v>
      </c>
    </row>
    <row r="34" spans="1:9" ht="12.75" customHeight="1" outlineLevel="2">
      <c r="A34" s="2" t="s">
        <v>12</v>
      </c>
      <c r="B34" s="2" t="s">
        <v>24</v>
      </c>
      <c r="C34" s="3">
        <v>27771</v>
      </c>
      <c r="D34" s="3">
        <v>16320</v>
      </c>
      <c r="E34" s="3">
        <v>175</v>
      </c>
      <c r="F34" s="3">
        <v>74</v>
      </c>
      <c r="G34" s="3">
        <v>237</v>
      </c>
      <c r="H34" s="3">
        <v>6229</v>
      </c>
      <c r="I34" s="3">
        <v>50806</v>
      </c>
    </row>
    <row r="35" spans="1:9" ht="12.75" customHeight="1" outlineLevel="2">
      <c r="A35" s="2" t="s">
        <v>12</v>
      </c>
      <c r="B35" s="2" t="s">
        <v>33</v>
      </c>
      <c r="C35" s="3">
        <v>12185</v>
      </c>
      <c r="D35" s="3">
        <v>5634</v>
      </c>
      <c r="E35" s="3">
        <v>106</v>
      </c>
      <c r="F35" s="3">
        <v>69</v>
      </c>
      <c r="G35" s="3">
        <v>227</v>
      </c>
      <c r="H35" s="3">
        <v>5550</v>
      </c>
      <c r="I35" s="3">
        <v>23771</v>
      </c>
    </row>
    <row r="36" spans="1:9" ht="12.75" customHeight="1" outlineLevel="1">
      <c r="A36" s="1" t="s">
        <v>47</v>
      </c>
      <c r="B36" s="2"/>
      <c r="C36" s="3">
        <f aca="true" t="shared" si="2" ref="C36:I36">SUBTOTAL(9,C31:C35)</f>
        <v>256551</v>
      </c>
      <c r="D36" s="3">
        <f t="shared" si="2"/>
        <v>95731</v>
      </c>
      <c r="E36" s="3">
        <f t="shared" si="2"/>
        <v>281</v>
      </c>
      <c r="F36" s="3">
        <f t="shared" si="2"/>
        <v>143</v>
      </c>
      <c r="G36" s="3">
        <f t="shared" si="2"/>
        <v>464</v>
      </c>
      <c r="H36" s="3">
        <f t="shared" si="2"/>
        <v>11779</v>
      </c>
      <c r="I36" s="3">
        <f t="shared" si="2"/>
        <v>364949</v>
      </c>
    </row>
    <row r="37" spans="1:9" ht="12.75" customHeight="1" outlineLevel="2">
      <c r="A37" s="2" t="s">
        <v>13</v>
      </c>
      <c r="B37" s="2" t="s">
        <v>31</v>
      </c>
      <c r="C37" s="3">
        <v>62577</v>
      </c>
      <c r="D37" s="3">
        <v>43326</v>
      </c>
      <c r="E37" s="3">
        <v>0</v>
      </c>
      <c r="F37" s="3">
        <v>0</v>
      </c>
      <c r="G37" s="3">
        <v>0</v>
      </c>
      <c r="H37" s="3">
        <v>0</v>
      </c>
      <c r="I37" s="3">
        <v>105903</v>
      </c>
    </row>
    <row r="38" spans="1:9" ht="12.75" customHeight="1" outlineLevel="2">
      <c r="A38" s="2" t="s">
        <v>13</v>
      </c>
      <c r="B38" s="2" t="s">
        <v>32</v>
      </c>
      <c r="C38" s="3">
        <v>66824</v>
      </c>
      <c r="D38" s="3">
        <v>16780</v>
      </c>
      <c r="E38" s="3">
        <v>0</v>
      </c>
      <c r="F38" s="3">
        <v>0</v>
      </c>
      <c r="G38" s="3">
        <v>0</v>
      </c>
      <c r="H38" s="3">
        <v>0</v>
      </c>
      <c r="I38" s="3">
        <v>83604</v>
      </c>
    </row>
    <row r="39" spans="1:9" ht="12.75" customHeight="1" outlineLevel="2">
      <c r="A39" s="2" t="s">
        <v>13</v>
      </c>
      <c r="B39" s="2" t="s">
        <v>19</v>
      </c>
      <c r="C39" s="3">
        <v>48941</v>
      </c>
      <c r="D39" s="3">
        <v>22341</v>
      </c>
      <c r="E39" s="3">
        <v>0</v>
      </c>
      <c r="F39" s="3">
        <v>0</v>
      </c>
      <c r="G39" s="3">
        <v>0</v>
      </c>
      <c r="H39" s="3">
        <v>0</v>
      </c>
      <c r="I39" s="3">
        <v>71282</v>
      </c>
    </row>
    <row r="40" spans="1:9" ht="12.75" customHeight="1" outlineLevel="2">
      <c r="A40" s="2" t="s">
        <v>13</v>
      </c>
      <c r="B40" s="2" t="s">
        <v>33</v>
      </c>
      <c r="C40" s="3">
        <v>31645</v>
      </c>
      <c r="D40" s="3">
        <v>15839</v>
      </c>
      <c r="E40" s="3">
        <v>298</v>
      </c>
      <c r="F40" s="3">
        <v>155</v>
      </c>
      <c r="G40" s="3">
        <v>685</v>
      </c>
      <c r="H40" s="3">
        <v>14056</v>
      </c>
      <c r="I40" s="3">
        <v>62678</v>
      </c>
    </row>
    <row r="41" spans="1:9" ht="12.75" customHeight="1" outlineLevel="2">
      <c r="A41" s="2" t="s">
        <v>13</v>
      </c>
      <c r="B41" s="2" t="s">
        <v>34</v>
      </c>
      <c r="C41" s="3">
        <v>41720</v>
      </c>
      <c r="D41" s="3">
        <v>14679</v>
      </c>
      <c r="E41" s="3">
        <v>224</v>
      </c>
      <c r="F41" s="3">
        <v>163</v>
      </c>
      <c r="G41" s="3">
        <v>345</v>
      </c>
      <c r="H41" s="3">
        <v>14794</v>
      </c>
      <c r="I41" s="3">
        <v>71925</v>
      </c>
    </row>
    <row r="42" spans="1:9" ht="12.75" customHeight="1" outlineLevel="1">
      <c r="A42" s="1" t="s">
        <v>48</v>
      </c>
      <c r="B42" s="2"/>
      <c r="C42" s="3">
        <f aca="true" t="shared" si="3" ref="C42:I42">SUBTOTAL(9,C37:C41)</f>
        <v>251707</v>
      </c>
      <c r="D42" s="3">
        <f t="shared" si="3"/>
        <v>112965</v>
      </c>
      <c r="E42" s="3">
        <f t="shared" si="3"/>
        <v>522</v>
      </c>
      <c r="F42" s="3">
        <f t="shared" si="3"/>
        <v>318</v>
      </c>
      <c r="G42" s="3">
        <f t="shared" si="3"/>
        <v>1030</v>
      </c>
      <c r="H42" s="3">
        <f t="shared" si="3"/>
        <v>28850</v>
      </c>
      <c r="I42" s="3">
        <f t="shared" si="3"/>
        <v>395392</v>
      </c>
    </row>
    <row r="43" spans="1:9" ht="12.75" customHeight="1" outlineLevel="2">
      <c r="A43" s="2" t="s">
        <v>14</v>
      </c>
      <c r="B43" s="2" t="s">
        <v>31</v>
      </c>
      <c r="C43" s="3">
        <v>45908</v>
      </c>
      <c r="D43" s="3">
        <v>53731</v>
      </c>
      <c r="E43" s="3">
        <v>0</v>
      </c>
      <c r="F43" s="3">
        <v>0</v>
      </c>
      <c r="G43" s="3">
        <v>0</v>
      </c>
      <c r="H43" s="3">
        <v>0</v>
      </c>
      <c r="I43" s="3">
        <v>99639</v>
      </c>
    </row>
    <row r="44" spans="1:9" ht="12.75" customHeight="1" outlineLevel="2">
      <c r="A44" s="2" t="s">
        <v>14</v>
      </c>
      <c r="B44" s="2" t="s">
        <v>35</v>
      </c>
      <c r="C44" s="3">
        <v>280924</v>
      </c>
      <c r="D44" s="3">
        <v>18264</v>
      </c>
      <c r="E44" s="3">
        <v>181</v>
      </c>
      <c r="F44" s="3">
        <v>134</v>
      </c>
      <c r="G44" s="3">
        <v>3054</v>
      </c>
      <c r="H44" s="3">
        <v>10356</v>
      </c>
      <c r="I44" s="3">
        <v>312913</v>
      </c>
    </row>
    <row r="45" spans="1:9" ht="12.75" customHeight="1" outlineLevel="1">
      <c r="A45" s="1" t="s">
        <v>49</v>
      </c>
      <c r="B45" s="2"/>
      <c r="C45" s="3">
        <f aca="true" t="shared" si="4" ref="C45:I45">SUBTOTAL(9,C43:C44)</f>
        <v>326832</v>
      </c>
      <c r="D45" s="3">
        <f t="shared" si="4"/>
        <v>71995</v>
      </c>
      <c r="E45" s="3">
        <f t="shared" si="4"/>
        <v>181</v>
      </c>
      <c r="F45" s="3">
        <f t="shared" si="4"/>
        <v>134</v>
      </c>
      <c r="G45" s="3">
        <f t="shared" si="4"/>
        <v>3054</v>
      </c>
      <c r="H45" s="3">
        <f t="shared" si="4"/>
        <v>10356</v>
      </c>
      <c r="I45" s="3">
        <f t="shared" si="4"/>
        <v>412552</v>
      </c>
    </row>
    <row r="46" spans="1:9" ht="12.75" customHeight="1" outlineLevel="2">
      <c r="A46" s="2" t="s">
        <v>15</v>
      </c>
      <c r="B46" s="2" t="s">
        <v>31</v>
      </c>
      <c r="C46" s="3">
        <v>14408</v>
      </c>
      <c r="D46" s="3">
        <v>16106</v>
      </c>
      <c r="E46" s="3">
        <v>0</v>
      </c>
      <c r="F46" s="3">
        <v>0</v>
      </c>
      <c r="G46" s="3">
        <v>0</v>
      </c>
      <c r="H46" s="3">
        <v>0</v>
      </c>
      <c r="I46" s="3">
        <v>30514</v>
      </c>
    </row>
    <row r="47" spans="1:9" ht="12.75" customHeight="1" outlineLevel="2">
      <c r="A47" s="2" t="s">
        <v>15</v>
      </c>
      <c r="B47" s="2" t="s">
        <v>36</v>
      </c>
      <c r="C47" s="3">
        <v>23431</v>
      </c>
      <c r="D47" s="3">
        <v>23922</v>
      </c>
      <c r="E47" s="3">
        <v>249</v>
      </c>
      <c r="F47" s="3">
        <v>134</v>
      </c>
      <c r="G47" s="3">
        <v>485</v>
      </c>
      <c r="H47" s="3">
        <v>11912</v>
      </c>
      <c r="I47" s="3">
        <v>60133</v>
      </c>
    </row>
    <row r="48" spans="1:9" ht="12.75" customHeight="1" outlineLevel="2">
      <c r="A48" s="2" t="s">
        <v>15</v>
      </c>
      <c r="B48" s="2" t="s">
        <v>37</v>
      </c>
      <c r="C48" s="3">
        <v>58325</v>
      </c>
      <c r="D48" s="3">
        <v>24301</v>
      </c>
      <c r="E48" s="3">
        <v>318</v>
      </c>
      <c r="F48" s="3">
        <v>121</v>
      </c>
      <c r="G48" s="3">
        <v>543</v>
      </c>
      <c r="H48" s="3">
        <v>16249</v>
      </c>
      <c r="I48" s="3">
        <v>99857</v>
      </c>
    </row>
    <row r="49" spans="1:9" ht="12.75" customHeight="1" outlineLevel="2">
      <c r="A49" s="2" t="s">
        <v>15</v>
      </c>
      <c r="B49" s="2" t="s">
        <v>35</v>
      </c>
      <c r="C49" s="3">
        <v>161715</v>
      </c>
      <c r="D49" s="3">
        <v>25281</v>
      </c>
      <c r="E49" s="3">
        <v>142</v>
      </c>
      <c r="F49" s="3">
        <v>100</v>
      </c>
      <c r="G49" s="3">
        <v>2218</v>
      </c>
      <c r="H49" s="3">
        <v>7643</v>
      </c>
      <c r="I49" s="3">
        <v>197099</v>
      </c>
    </row>
    <row r="50" spans="1:9" ht="12.75" customHeight="1" outlineLevel="2">
      <c r="A50" s="2" t="s">
        <v>15</v>
      </c>
      <c r="B50" s="2" t="s">
        <v>38</v>
      </c>
      <c r="C50" s="3">
        <v>25084</v>
      </c>
      <c r="D50" s="3">
        <v>25594</v>
      </c>
      <c r="E50" s="3">
        <v>303</v>
      </c>
      <c r="F50" s="3">
        <v>136</v>
      </c>
      <c r="G50" s="3">
        <v>441</v>
      </c>
      <c r="H50" s="3">
        <v>12689</v>
      </c>
      <c r="I50" s="3">
        <v>64247</v>
      </c>
    </row>
    <row r="51" spans="1:9" ht="12.75" customHeight="1" outlineLevel="1">
      <c r="A51" s="1" t="s">
        <v>50</v>
      </c>
      <c r="B51" s="2"/>
      <c r="C51" s="3">
        <f aca="true" t="shared" si="5" ref="C51:I51">SUBTOTAL(9,C46:C50)</f>
        <v>282963</v>
      </c>
      <c r="D51" s="3">
        <f t="shared" si="5"/>
        <v>115204</v>
      </c>
      <c r="E51" s="3">
        <f t="shared" si="5"/>
        <v>1012</v>
      </c>
      <c r="F51" s="3">
        <f t="shared" si="5"/>
        <v>491</v>
      </c>
      <c r="G51" s="3">
        <f t="shared" si="5"/>
        <v>3687</v>
      </c>
      <c r="H51" s="3">
        <f t="shared" si="5"/>
        <v>48493</v>
      </c>
      <c r="I51" s="3">
        <f t="shared" si="5"/>
        <v>451850</v>
      </c>
    </row>
    <row r="52" spans="1:9" ht="12.75" customHeight="1" outlineLevel="2">
      <c r="A52" s="2" t="s">
        <v>16</v>
      </c>
      <c r="B52" s="2" t="s">
        <v>39</v>
      </c>
      <c r="C52" s="3">
        <v>15196</v>
      </c>
      <c r="D52" s="3">
        <v>20133</v>
      </c>
      <c r="E52" s="3">
        <v>191</v>
      </c>
      <c r="F52" s="3">
        <v>111</v>
      </c>
      <c r="G52" s="3">
        <v>393</v>
      </c>
      <c r="H52" s="3">
        <v>6374</v>
      </c>
      <c r="I52" s="3">
        <v>42398</v>
      </c>
    </row>
    <row r="53" spans="1:9" ht="12.75" customHeight="1" outlineLevel="2">
      <c r="A53" s="2" t="s">
        <v>16</v>
      </c>
      <c r="B53" s="2" t="s">
        <v>40</v>
      </c>
      <c r="C53" s="3">
        <v>30079</v>
      </c>
      <c r="D53" s="3">
        <v>23505</v>
      </c>
      <c r="E53" s="3">
        <v>386</v>
      </c>
      <c r="F53" s="3">
        <v>202</v>
      </c>
      <c r="G53" s="3">
        <v>89</v>
      </c>
      <c r="H53" s="3">
        <v>16651</v>
      </c>
      <c r="I53" s="3">
        <v>70912</v>
      </c>
    </row>
    <row r="54" spans="1:9" ht="12.75" customHeight="1" outlineLevel="2">
      <c r="A54" s="2" t="s">
        <v>16</v>
      </c>
      <c r="B54" s="2" t="s">
        <v>41</v>
      </c>
      <c r="C54" s="3">
        <v>4612</v>
      </c>
      <c r="D54" s="3">
        <v>11955</v>
      </c>
      <c r="E54" s="3">
        <v>74</v>
      </c>
      <c r="F54" s="3">
        <v>37</v>
      </c>
      <c r="G54" s="3">
        <v>188</v>
      </c>
      <c r="H54" s="3">
        <v>2297</v>
      </c>
      <c r="I54" s="3">
        <v>19163</v>
      </c>
    </row>
    <row r="55" spans="1:9" ht="12.75" customHeight="1" outlineLevel="2">
      <c r="A55" s="2" t="s">
        <v>16</v>
      </c>
      <c r="B55" s="2" t="s">
        <v>34</v>
      </c>
      <c r="C55" s="3">
        <v>114170</v>
      </c>
      <c r="D55" s="3">
        <v>50291</v>
      </c>
      <c r="E55" s="3">
        <v>831</v>
      </c>
      <c r="F55" s="3">
        <v>450</v>
      </c>
      <c r="G55" s="3">
        <v>1369</v>
      </c>
      <c r="H55" s="3">
        <v>57605</v>
      </c>
      <c r="I55" s="3">
        <v>224716</v>
      </c>
    </row>
    <row r="56" spans="1:9" ht="12.75" customHeight="1" outlineLevel="2">
      <c r="A56" s="2" t="s">
        <v>16</v>
      </c>
      <c r="B56" s="2" t="s">
        <v>42</v>
      </c>
      <c r="C56" s="3">
        <v>31668</v>
      </c>
      <c r="D56" s="3">
        <v>38869</v>
      </c>
      <c r="E56" s="3">
        <v>405</v>
      </c>
      <c r="F56" s="3">
        <v>233</v>
      </c>
      <c r="G56" s="3">
        <v>324</v>
      </c>
      <c r="H56" s="3">
        <v>17744</v>
      </c>
      <c r="I56" s="3">
        <v>89243</v>
      </c>
    </row>
    <row r="57" spans="1:9" ht="12.75" customHeight="1" outlineLevel="1">
      <c r="A57" s="1" t="s">
        <v>51</v>
      </c>
      <c r="B57" s="2"/>
      <c r="C57" s="3">
        <f aca="true" t="shared" si="6" ref="C57:I57">SUBTOTAL(9,C52:C56)</f>
        <v>195725</v>
      </c>
      <c r="D57" s="3">
        <f t="shared" si="6"/>
        <v>144753</v>
      </c>
      <c r="E57" s="3">
        <f t="shared" si="6"/>
        <v>1887</v>
      </c>
      <c r="F57" s="3">
        <f t="shared" si="6"/>
        <v>1033</v>
      </c>
      <c r="G57" s="3">
        <f t="shared" si="6"/>
        <v>2363</v>
      </c>
      <c r="H57" s="3">
        <f t="shared" si="6"/>
        <v>100671</v>
      </c>
      <c r="I57" s="3">
        <f t="shared" si="6"/>
        <v>446432</v>
      </c>
    </row>
    <row r="58" spans="1:9" ht="12.75" customHeight="1" outlineLevel="2">
      <c r="A58" s="2" t="s">
        <v>17</v>
      </c>
      <c r="B58" s="2" t="s">
        <v>32</v>
      </c>
      <c r="C58" s="3">
        <v>192254</v>
      </c>
      <c r="D58" s="3">
        <v>10011</v>
      </c>
      <c r="E58" s="3">
        <v>0</v>
      </c>
      <c r="F58" s="3">
        <v>0</v>
      </c>
      <c r="G58" s="3">
        <v>0</v>
      </c>
      <c r="H58" s="3">
        <v>0</v>
      </c>
      <c r="I58" s="3">
        <v>202265</v>
      </c>
    </row>
    <row r="59" spans="1:9" ht="12.75" customHeight="1" outlineLevel="2">
      <c r="A59" s="2" t="s">
        <v>17</v>
      </c>
      <c r="B59" s="2" t="s">
        <v>19</v>
      </c>
      <c r="C59" s="3">
        <v>74041</v>
      </c>
      <c r="D59" s="3">
        <v>30992</v>
      </c>
      <c r="E59" s="3">
        <v>0</v>
      </c>
      <c r="F59" s="3">
        <v>0</v>
      </c>
      <c r="G59" s="3">
        <v>0</v>
      </c>
      <c r="H59" s="3">
        <v>0</v>
      </c>
      <c r="I59" s="3">
        <v>105033</v>
      </c>
    </row>
    <row r="60" spans="1:9" ht="12.75" outlineLevel="2">
      <c r="A60" s="2" t="s">
        <v>17</v>
      </c>
      <c r="B60" s="2" t="s">
        <v>33</v>
      </c>
      <c r="C60" s="3">
        <v>50392</v>
      </c>
      <c r="D60" s="3">
        <v>34740</v>
      </c>
      <c r="E60" s="3">
        <v>482</v>
      </c>
      <c r="F60" s="3">
        <v>265</v>
      </c>
      <c r="G60" s="3">
        <v>1383</v>
      </c>
      <c r="H60" s="3">
        <v>23637</v>
      </c>
      <c r="I60" s="3">
        <v>110899</v>
      </c>
    </row>
    <row r="61" spans="1:9" ht="12.75" outlineLevel="1">
      <c r="A61" s="1" t="s">
        <v>52</v>
      </c>
      <c r="B61" s="2"/>
      <c r="C61" s="3">
        <f aca="true" t="shared" si="7" ref="C61:I61">SUBTOTAL(9,C58:C60)</f>
        <v>316687</v>
      </c>
      <c r="D61" s="3">
        <f t="shared" si="7"/>
        <v>75743</v>
      </c>
      <c r="E61" s="3">
        <f t="shared" si="7"/>
        <v>482</v>
      </c>
      <c r="F61" s="3">
        <f t="shared" si="7"/>
        <v>265</v>
      </c>
      <c r="G61" s="3">
        <f t="shared" si="7"/>
        <v>1383</v>
      </c>
      <c r="H61" s="3">
        <f t="shared" si="7"/>
        <v>23637</v>
      </c>
      <c r="I61" s="3">
        <f t="shared" si="7"/>
        <v>418197</v>
      </c>
    </row>
    <row r="62" spans="1:9" ht="12.75" outlineLevel="2">
      <c r="A62" s="2" t="s">
        <v>18</v>
      </c>
      <c r="B62" s="2" t="s">
        <v>21</v>
      </c>
      <c r="C62" s="3">
        <v>19971</v>
      </c>
      <c r="D62" s="3">
        <v>35128</v>
      </c>
      <c r="E62" s="3">
        <v>365</v>
      </c>
      <c r="F62" s="3">
        <v>176</v>
      </c>
      <c r="G62" s="3">
        <v>616</v>
      </c>
      <c r="H62" s="3">
        <v>13342</v>
      </c>
      <c r="I62" s="3">
        <v>69598</v>
      </c>
    </row>
    <row r="63" spans="1:9" ht="12.75" outlineLevel="2">
      <c r="A63" s="2" t="s">
        <v>18</v>
      </c>
      <c r="B63" s="2" t="s">
        <v>40</v>
      </c>
      <c r="C63" s="3">
        <v>24042</v>
      </c>
      <c r="D63" s="3">
        <v>37165</v>
      </c>
      <c r="E63" s="3">
        <v>359</v>
      </c>
      <c r="F63" s="3">
        <v>192</v>
      </c>
      <c r="G63" s="3">
        <v>88</v>
      </c>
      <c r="H63" s="3">
        <v>16635</v>
      </c>
      <c r="I63" s="3">
        <v>78481</v>
      </c>
    </row>
    <row r="64" spans="1:9" ht="12.75" outlineLevel="2">
      <c r="A64" s="2" t="s">
        <v>18</v>
      </c>
      <c r="B64" s="2" t="s">
        <v>34</v>
      </c>
      <c r="C64" s="3">
        <v>198188</v>
      </c>
      <c r="D64" s="3">
        <v>56881</v>
      </c>
      <c r="E64" s="3">
        <v>1072</v>
      </c>
      <c r="F64" s="3">
        <v>915</v>
      </c>
      <c r="G64" s="3">
        <v>1919</v>
      </c>
      <c r="H64" s="3">
        <v>74639</v>
      </c>
      <c r="I64" s="3">
        <v>333614</v>
      </c>
    </row>
    <row r="65" spans="1:9" ht="12.75" outlineLevel="1">
      <c r="A65" s="1" t="s">
        <v>53</v>
      </c>
      <c r="B65" s="2"/>
      <c r="C65" s="3">
        <f aca="true" t="shared" si="8" ref="C65:I65">SUBTOTAL(9,C62:C64)</f>
        <v>242201</v>
      </c>
      <c r="D65" s="3">
        <f t="shared" si="8"/>
        <v>129174</v>
      </c>
      <c r="E65" s="3">
        <f t="shared" si="8"/>
        <v>1796</v>
      </c>
      <c r="F65" s="3">
        <f t="shared" si="8"/>
        <v>1283</v>
      </c>
      <c r="G65" s="3">
        <f t="shared" si="8"/>
        <v>2623</v>
      </c>
      <c r="H65" s="3">
        <f t="shared" si="8"/>
        <v>104616</v>
      </c>
      <c r="I65" s="3">
        <f t="shared" si="8"/>
        <v>481693</v>
      </c>
    </row>
    <row r="66" spans="1:9" ht="12.75">
      <c r="A66" s="1" t="s">
        <v>54</v>
      </c>
      <c r="B66" s="2"/>
      <c r="C66" s="3">
        <f aca="true" t="shared" si="9" ref="C66:I66">SUBTOTAL(9,C18:C64)</f>
        <v>2051319</v>
      </c>
      <c r="D66" s="3">
        <f t="shared" si="9"/>
        <v>950195</v>
      </c>
      <c r="E66" s="3">
        <f t="shared" si="9"/>
        <v>7113</v>
      </c>
      <c r="F66" s="3">
        <f t="shared" si="9"/>
        <v>4052</v>
      </c>
      <c r="G66" s="3">
        <f t="shared" si="9"/>
        <v>16062</v>
      </c>
      <c r="H66" s="3">
        <f t="shared" si="9"/>
        <v>363859</v>
      </c>
      <c r="I66" s="3">
        <f t="shared" si="9"/>
        <v>3392600</v>
      </c>
    </row>
  </sheetData>
  <sheetProtection/>
  <mergeCells count="4">
    <mergeCell ref="A1:I1"/>
    <mergeCell ref="A2:I2"/>
    <mergeCell ref="A3:I3"/>
    <mergeCell ref="A4:I4"/>
  </mergeCells>
  <printOptions horizontalCentered="1"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A1" sqref="A1"/>
    </sheetView>
  </sheetViews>
  <sheetFormatPr defaultColWidth="9.140625" defaultRowHeight="12.75"/>
  <sheetData>
    <row r="2" ht="12.75" customHeight="1">
      <c r="A2" t="s">
        <v>43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cevans</cp:lastModifiedBy>
  <cp:lastPrinted>2014-06-07T22:59:05Z</cp:lastPrinted>
  <dcterms:modified xsi:type="dcterms:W3CDTF">2014-06-07T23:08:38Z</dcterms:modified>
  <cp:category/>
  <cp:version/>
  <cp:contentType/>
  <cp:contentStatus/>
</cp:coreProperties>
</file>